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opping Lis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<sst xmlns="http://schemas.openxmlformats.org/spreadsheetml/2006/main" count="60" uniqueCount="43">
  <si>
    <t xml:space="preserve">#</t>
  </si>
  <si>
    <t xml:space="preserve">Item</t>
  </si>
  <si>
    <t xml:space="preserve">Name to ask for in the shop (RU)</t>
  </si>
  <si>
    <t xml:space="preserve">Qty</t>
  </si>
  <si>
    <t xml:space="preserve">Shop</t>
  </si>
  <si>
    <t xml:space="preserve">Unit price (UZS)</t>
  </si>
  <si>
    <t xml:space="preserve">Line total (UZS)</t>
  </si>
  <si>
    <t xml:space="preserve">Link</t>
  </si>
  <si>
    <t xml:space="preserve">What to check</t>
  </si>
  <si>
    <t xml:space="preserve">Pictures</t>
  </si>
  <si>
    <t xml:space="preserve">ESP32-CAM camera board + USB programmer board (kit)</t>
  </si>
  <si>
    <t xml:space="preserve">ESP-32-CAM с камерой OV2640 + плата-адаптер для программирования</t>
  </si>
  <si>
    <t xml:space="preserve">Uzum Market (seller RoboDo)</t>
  </si>
  <si>
    <t xml:space="preserve">Open</t>
  </si>
  <si>
    <t xml:space="preserve">Must be ESP32-CAM with OV2640 camera AND the programmer board in the kit. Delivery must arrive by Tuesday</t>
  </si>
  <si>
    <t xml:space="preserve">Battery charger module, Type-C</t>
  </si>
  <si>
    <t xml:space="preserve">Зарядная плата TP4056 Type-C (с защитой)</t>
  </si>
  <si>
    <t xml:space="preserve">Microelectronica (electron.uz)</t>
  </si>
  <si>
    <t xml:space="preserve">WITH PROTECTION</t>
  </si>
  <si>
    <t xml:space="preserve">5 V boost converter</t>
  </si>
  <si>
    <t xml:space="preserve">MT3608 повышающий DC-DC преобразователь</t>
  </si>
  <si>
    <t xml:space="preserve">MT3608</t>
  </si>
  <si>
    <t xml:space="preserve">Flat Li-Po battery 3.7 V, ~1000 mAh</t>
  </si>
  <si>
    <t xml:space="preserve">Li-Po аккумулятор 042770 3,7V 1000mAh (плоский)</t>
  </si>
  <si>
    <t xml:space="preserve">4mm thickness</t>
  </si>
  <si>
    <t xml:space="preserve">Push button 6x6 mm</t>
  </si>
  <si>
    <t xml:space="preserve">Тактовая кнопка 6x6 мм</t>
  </si>
  <si>
    <t xml:space="preserve">6x6x6mm</t>
  </si>
  <si>
    <t xml:space="preserve">Mini slide switch</t>
  </si>
  <si>
    <t xml:space="preserve">Движковый переключатель SS12D00 (мини)</t>
  </si>
  <si>
    <t xml:space="preserve">smallest</t>
  </si>
  <si>
    <t xml:space="preserve">Capacitor 1000 uF 16 V (or 470 uF)</t>
  </si>
  <si>
    <t xml:space="preserve">Электролитический конденсатор 1000 мкФ 16 В</t>
  </si>
  <si>
    <t xml:space="preserve">1000uF 15V</t>
  </si>
  <si>
    <t xml:space="preserve">Thin silicone wire 26 AWG (1 m red + 1 m black)</t>
  </si>
  <si>
    <t xml:space="preserve">Провод силиконовый 26 AWG, красный и черный</t>
  </si>
  <si>
    <t xml:space="preserve">28 AWG</t>
  </si>
  <si>
    <t xml:space="preserve">JST-PH 2.0 connector pairs with wires</t>
  </si>
  <si>
    <t xml:space="preserve">Разъем JST PH 2.0, 2 pin, с проводами (пара)</t>
  </si>
  <si>
    <t xml:space="preserve">Plug + socket pairs, already with wires.</t>
  </si>
  <si>
    <t xml:space="preserve">Heat shrink tube set</t>
  </si>
  <si>
    <t xml:space="preserve">Набор термоусадки</t>
  </si>
  <si>
    <t xml:space="preserve">Small assorted set.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</si>
</sst>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D9E1F2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4</xdr:row>
      <xdr:rowOff>0</xdr:rowOff>
    </xdr:from>
    <xdr:to>
      <xdr:col>10</xdr:col>
      <xdr:colOff>88560</xdr:colOff>
      <xdr:row>4</xdr:row>
      <xdr:rowOff>393120</xdr:rowOff>
    </xdr:to>
    <xdr:pic>
      <xdr:nvPicPr>
        <xdr:cNvPr id="1" name="Image 1"/>
        <xdr:cNvPicPr/>
      </xdr:nvPicPr>
      <xdr:blipFill>
        <a:blip r:embed="rId1"/>
        <a:stretch/>
      </xdr:blipFill>
      <xdr:spPr>
        <a:xfrm>
          <a:off x="13462560" y="982440"/>
          <a:ext cx="934560" cy="393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256680</xdr:colOff>
      <xdr:row>5</xdr:row>
      <xdr:rowOff>256680</xdr:rowOff>
    </xdr:to>
    <xdr:pic>
      <xdr:nvPicPr>
        <xdr:cNvPr id="2" name="Image 2"/>
        <xdr:cNvPicPr/>
      </xdr:nvPicPr>
      <xdr:blipFill>
        <a:blip r:embed="rId2"/>
        <a:stretch/>
      </xdr:blipFill>
      <xdr:spPr>
        <a:xfrm>
          <a:off x="13462560" y="1427400"/>
          <a:ext cx="256680" cy="256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247320</xdr:colOff>
      <xdr:row>7</xdr:row>
      <xdr:rowOff>2880</xdr:rowOff>
    </xdr:to>
    <xdr:pic>
      <xdr:nvPicPr>
        <xdr:cNvPr id="3" name="Image 3"/>
        <xdr:cNvPicPr/>
      </xdr:nvPicPr>
      <xdr:blipFill>
        <a:blip r:embed="rId3"/>
        <a:stretch/>
      </xdr:blipFill>
      <xdr:spPr>
        <a:xfrm>
          <a:off x="13462560" y="1730520"/>
          <a:ext cx="247320" cy="305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9</xdr:col>
      <xdr:colOff>16560</xdr:colOff>
      <xdr:row>7</xdr:row>
      <xdr:rowOff>10440</xdr:rowOff>
    </xdr:from>
    <xdr:to>
      <xdr:col>9</xdr:col>
      <xdr:colOff>462960</xdr:colOff>
      <xdr:row>8</xdr:row>
      <xdr:rowOff>1440</xdr:rowOff>
    </xdr:to>
    <xdr:pic>
      <xdr:nvPicPr>
        <xdr:cNvPr id="4" name="Image 4"/>
        <xdr:cNvPicPr/>
      </xdr:nvPicPr>
      <xdr:blipFill>
        <a:blip r:embed="rId4"/>
        <a:stretch/>
      </xdr:blipFill>
      <xdr:spPr>
        <a:xfrm>
          <a:off x="13479120" y="2043720"/>
          <a:ext cx="446400" cy="293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8</xdr:col>
      <xdr:colOff>3217680</xdr:colOff>
      <xdr:row>7</xdr:row>
      <xdr:rowOff>278640</xdr:rowOff>
    </xdr:from>
    <xdr:to>
      <xdr:col>9</xdr:col>
      <xdr:colOff>241920</xdr:colOff>
      <xdr:row>9</xdr:row>
      <xdr:rowOff>42840</xdr:rowOff>
    </xdr:to>
    <xdr:pic>
      <xdr:nvPicPr>
        <xdr:cNvPr id="5" name="Image 5"/>
        <xdr:cNvPicPr/>
      </xdr:nvPicPr>
      <xdr:blipFill>
        <a:blip r:embed="rId5"/>
        <a:stretch/>
      </xdr:blipFill>
      <xdr:spPr>
        <a:xfrm>
          <a:off x="13438080" y="2311920"/>
          <a:ext cx="266400" cy="257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8</xdr:col>
      <xdr:colOff>3225960</xdr:colOff>
      <xdr:row>8</xdr:row>
      <xdr:rowOff>153720</xdr:rowOff>
    </xdr:from>
    <xdr:to>
      <xdr:col>9</xdr:col>
      <xdr:colOff>304560</xdr:colOff>
      <xdr:row>10</xdr:row>
      <xdr:rowOff>82800</xdr:rowOff>
    </xdr:to>
    <xdr:pic>
      <xdr:nvPicPr>
        <xdr:cNvPr id="6" name="Image 6"/>
        <xdr:cNvPicPr/>
      </xdr:nvPicPr>
      <xdr:blipFill>
        <a:blip r:embed="rId6"/>
        <a:stretch/>
      </xdr:blipFill>
      <xdr:spPr>
        <a:xfrm>
          <a:off x="13446360" y="2489760"/>
          <a:ext cx="320760" cy="310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9</xdr:col>
      <xdr:colOff>447480</xdr:colOff>
      <xdr:row>10</xdr:row>
      <xdr:rowOff>10800</xdr:rowOff>
    </xdr:from>
    <xdr:to>
      <xdr:col>9</xdr:col>
      <xdr:colOff>781920</xdr:colOff>
      <xdr:row>11</xdr:row>
      <xdr:rowOff>31680</xdr:rowOff>
    </xdr:to>
    <xdr:pic>
      <xdr:nvPicPr>
        <xdr:cNvPr id="7" name="Image 7"/>
        <xdr:cNvPicPr/>
      </xdr:nvPicPr>
      <xdr:blipFill>
        <a:blip r:embed="rId7"/>
        <a:stretch/>
      </xdr:blipFill>
      <xdr:spPr>
        <a:xfrm>
          <a:off x="13910040" y="2728080"/>
          <a:ext cx="334440" cy="323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9</xdr:col>
      <xdr:colOff>49320</xdr:colOff>
      <xdr:row>11</xdr:row>
      <xdr:rowOff>6840</xdr:rowOff>
    </xdr:from>
    <xdr:to>
      <xdr:col>9</xdr:col>
      <xdr:colOff>362160</xdr:colOff>
      <xdr:row>11</xdr:row>
      <xdr:rowOff>309600</xdr:rowOff>
    </xdr:to>
    <xdr:pic>
      <xdr:nvPicPr>
        <xdr:cNvPr id="8" name="Image 8"/>
        <xdr:cNvPicPr/>
      </xdr:nvPicPr>
      <xdr:blipFill>
        <a:blip r:embed="rId8"/>
        <a:stretch/>
      </xdr:blipFill>
      <xdr:spPr>
        <a:xfrm>
          <a:off x="13511880" y="3026880"/>
          <a:ext cx="312840" cy="302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9</xdr:col>
      <xdr:colOff>49320</xdr:colOff>
      <xdr:row>12</xdr:row>
      <xdr:rowOff>9360</xdr:rowOff>
    </xdr:from>
    <xdr:to>
      <xdr:col>9</xdr:col>
      <xdr:colOff>367200</xdr:colOff>
      <xdr:row>13</xdr:row>
      <xdr:rowOff>14040</xdr:rowOff>
    </xdr:to>
    <xdr:pic>
      <xdr:nvPicPr>
        <xdr:cNvPr id="9" name="Image 9"/>
        <xdr:cNvPicPr/>
      </xdr:nvPicPr>
      <xdr:blipFill>
        <a:blip r:embed="rId9"/>
        <a:stretch/>
      </xdr:blipFill>
      <xdr:spPr>
        <a:xfrm>
          <a:off x="13511880" y="3345120"/>
          <a:ext cx="317880" cy="30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9</xdr:col>
      <xdr:colOff>427680</xdr:colOff>
      <xdr:row>12</xdr:row>
      <xdr:rowOff>245160</xdr:rowOff>
    </xdr:from>
    <xdr:to>
      <xdr:col>9</xdr:col>
      <xdr:colOff>810360</xdr:colOff>
      <xdr:row>14</xdr:row>
      <xdr:rowOff>29880</xdr:rowOff>
    </xdr:to>
    <xdr:pic>
      <xdr:nvPicPr>
        <xdr:cNvPr id="10" name="Image 10"/>
        <xdr:cNvPicPr/>
      </xdr:nvPicPr>
      <xdr:blipFill>
        <a:blip r:embed="rId10"/>
        <a:stretch/>
      </xdr:blipFill>
      <xdr:spPr>
        <a:xfrm>
          <a:off x="13890240" y="3580920"/>
          <a:ext cx="382680" cy="2779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uzum.uz/uz/product/esp32cam-ishlab-chiqish-2226524?skuId=11632825" TargetMode="External"/><Relationship Id="rId2" Type="http://schemas.openxmlformats.org/officeDocument/2006/relationships/hyperlink" Target="https://t.me/electron_uz/14964" TargetMode="External"/><Relationship Id="rId3" Type="http://schemas.openxmlformats.org/officeDocument/2006/relationships/hyperlink" Target="https://t.me/electron_uz/9311" TargetMode="External"/><Relationship Id="rId4" Type="http://schemas.openxmlformats.org/officeDocument/2006/relationships/hyperlink" Target="https://electron.uz/product/042770-37v-1000mah/" TargetMode="External"/><Relationship Id="rId5" Type="http://schemas.openxmlformats.org/officeDocument/2006/relationships/hyperlink" Target="https://electron.uz/shop/" TargetMode="External"/><Relationship Id="rId6" Type="http://schemas.openxmlformats.org/officeDocument/2006/relationships/hyperlink" Target="https://electron.uz/shop/" TargetMode="External"/><Relationship Id="rId7" Type="http://schemas.openxmlformats.org/officeDocument/2006/relationships/hyperlink" Target="https://electron.uz/shop/" TargetMode="External"/><Relationship Id="rId8" Type="http://schemas.openxmlformats.org/officeDocument/2006/relationships/hyperlink" Target="https://electron.uz/shop/" TargetMode="External"/><Relationship Id="rId9" Type="http://schemas.openxmlformats.org/officeDocument/2006/relationships/hyperlink" Target="https://electron.uz/shop/" TargetMode="External"/><Relationship Id="rId10" Type="http://schemas.openxmlformats.org/officeDocument/2006/relationships/hyperlink" Target="https://electron.uz/shop/" TargetMode="External"/><Relationship Id="rId1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0" ySplit="4" topLeftCell="A5" activePane="bottomLeft" state="frozen"/>
      <selection pane="topLeft" activeCell="A1" activeCellId="0" sqref="A1"/>
      <selection pane="bottomLeft" activeCell="C21" activeCellId="0" sqref="C2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34"/>
    <col collapsed="false" customWidth="true" hidden="false" outlineLevel="0" max="3" min="3" style="1" width="38"/>
    <col collapsed="false" customWidth="true" hidden="false" outlineLevel="0" max="4" min="4" style="1" width="6"/>
    <col collapsed="false" customWidth="true" hidden="false" outlineLevel="0" max="5" min="5" style="1" width="26"/>
    <col collapsed="false" customWidth="true" hidden="false" outlineLevel="0" max="6" min="6" style="1" width="14"/>
    <col collapsed="false" customWidth="true" hidden="false" outlineLevel="0" max="7" min="7" style="1" width="15"/>
    <col collapsed="false" customWidth="true" hidden="false" outlineLevel="0" max="8" min="8" style="1" width="8"/>
    <col collapsed="false" customWidth="true" hidden="false" outlineLevel="0" max="9" min="9" style="1" width="46"/>
    <col collapsed="false" customWidth="true" hidden="false" outlineLevel="0" max="10" min="10" style="1" width="12"/>
    <col collapsed="false" customWidth="true" hidden="false" outlineLevel="0" max="16384" min="16383" style="0" width="11.53"/>
  </cols>
  <sheetData>
    <row r="1" customFormat="false" ht="17.35" hidden="false" customHeight="false" outlineLevel="0" collapsed="false">
      <c r="A1" s="2"/>
    </row>
    <row r="2" customFormat="false" ht="15" hidden="false" customHeight="false" outlineLevel="0" collapsed="false">
      <c r="A2" s="3"/>
    </row>
    <row r="4" customFormat="false" ht="30" hidden="false" customHeight="true" outlineLevel="0" collapsed="false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</row>
    <row r="5" customFormat="false" ht="35.05" hidden="false" customHeight="false" outlineLevel="0" collapsed="false">
      <c r="A5" s="5" t="n">
        <v>1</v>
      </c>
      <c r="B5" s="5" t="s">
        <v>10</v>
      </c>
      <c r="C5" s="5" t="s">
        <v>11</v>
      </c>
      <c r="D5" s="6" t="n">
        <v>1</v>
      </c>
      <c r="E5" s="5" t="s">
        <v>12</v>
      </c>
      <c r="F5" s="7" t="n">
        <v>195000</v>
      </c>
      <c r="G5" s="8" t="n">
        <f aca="false">D5*F5</f>
        <v>195000</v>
      </c>
      <c r="H5" s="9" t="s">
        <v>13</v>
      </c>
      <c r="I5" s="5" t="s">
        <v>14</v>
      </c>
      <c r="J5" s="10"/>
    </row>
    <row r="6" customFormat="false" ht="23.85" hidden="false" customHeight="false" outlineLevel="0" collapsed="false">
      <c r="A6" s="5" t="n">
        <v>2</v>
      </c>
      <c r="B6" s="5" t="s">
        <v>15</v>
      </c>
      <c r="C6" s="5" t="s">
        <v>16</v>
      </c>
      <c r="D6" s="6" t="n">
        <v>2</v>
      </c>
      <c r="E6" s="5" t="s">
        <v>17</v>
      </c>
      <c r="F6" s="7" t="n">
        <v>5000</v>
      </c>
      <c r="G6" s="8" t="n">
        <f aca="false">D6*F6</f>
        <v>10000</v>
      </c>
      <c r="H6" s="9" t="s">
        <v>13</v>
      </c>
      <c r="I6" s="5" t="s">
        <v>18</v>
      </c>
      <c r="J6" s="10"/>
    </row>
    <row r="7" customFormat="false" ht="23.85" hidden="false" customHeight="false" outlineLevel="0" collapsed="false">
      <c r="A7" s="5" t="n">
        <v>3</v>
      </c>
      <c r="B7" s="5" t="s">
        <v>19</v>
      </c>
      <c r="C7" s="5" t="s">
        <v>20</v>
      </c>
      <c r="D7" s="6" t="n">
        <v>2</v>
      </c>
      <c r="E7" s="5" t="s">
        <v>17</v>
      </c>
      <c r="F7" s="7" t="n">
        <v>8000</v>
      </c>
      <c r="G7" s="8" t="n">
        <f aca="false">D7*F7</f>
        <v>16000</v>
      </c>
      <c r="H7" s="9" t="s">
        <v>13</v>
      </c>
      <c r="I7" s="5" t="s">
        <v>21</v>
      </c>
      <c r="J7" s="10"/>
    </row>
    <row r="8" customFormat="false" ht="23.85" hidden="false" customHeight="false" outlineLevel="0" collapsed="false">
      <c r="A8" s="5" t="n">
        <v>4</v>
      </c>
      <c r="B8" s="5" t="s">
        <v>22</v>
      </c>
      <c r="C8" s="5" t="s">
        <v>23</v>
      </c>
      <c r="D8" s="6" t="n">
        <v>5</v>
      </c>
      <c r="E8" s="5" t="s">
        <v>17</v>
      </c>
      <c r="F8" s="7" t="n">
        <v>30000</v>
      </c>
      <c r="G8" s="8" t="n">
        <f aca="false">D8*F8</f>
        <v>150000</v>
      </c>
      <c r="H8" s="9" t="s">
        <v>13</v>
      </c>
      <c r="I8" s="5" t="s">
        <v>24</v>
      </c>
      <c r="J8" s="10"/>
    </row>
    <row r="9" customFormat="false" ht="15" hidden="false" customHeight="false" outlineLevel="0" collapsed="false">
      <c r="A9" s="5" t="n">
        <v>5</v>
      </c>
      <c r="B9" s="5" t="s">
        <v>25</v>
      </c>
      <c r="C9" s="5" t="s">
        <v>26</v>
      </c>
      <c r="D9" s="6" t="n">
        <v>3</v>
      </c>
      <c r="E9" s="5" t="s">
        <v>17</v>
      </c>
      <c r="F9" s="7" t="n">
        <v>1000</v>
      </c>
      <c r="G9" s="8" t="n">
        <f aca="false">D9*F9</f>
        <v>3000</v>
      </c>
      <c r="H9" s="9" t="s">
        <v>13</v>
      </c>
      <c r="I9" s="5" t="s">
        <v>27</v>
      </c>
      <c r="J9" s="10"/>
    </row>
    <row r="10" customFormat="false" ht="15" hidden="false" customHeight="false" outlineLevel="0" collapsed="false">
      <c r="A10" s="5" t="n">
        <v>6</v>
      </c>
      <c r="B10" s="5" t="s">
        <v>28</v>
      </c>
      <c r="C10" s="5" t="s">
        <v>29</v>
      </c>
      <c r="D10" s="6" t="n">
        <v>2</v>
      </c>
      <c r="E10" s="5" t="s">
        <v>17</v>
      </c>
      <c r="F10" s="7" t="n">
        <v>2000</v>
      </c>
      <c r="G10" s="8" t="n">
        <f aca="false">D10*F10</f>
        <v>4000</v>
      </c>
      <c r="H10" s="9" t="s">
        <v>13</v>
      </c>
      <c r="I10" s="5" t="s">
        <v>30</v>
      </c>
      <c r="J10" s="10"/>
    </row>
    <row r="11" customFormat="false" ht="23.85" hidden="false" customHeight="false" outlineLevel="0" collapsed="false">
      <c r="A11" s="5" t="n">
        <v>7</v>
      </c>
      <c r="B11" s="5" t="s">
        <v>31</v>
      </c>
      <c r="C11" s="5" t="s">
        <v>32</v>
      </c>
      <c r="D11" s="6" t="n">
        <v>2</v>
      </c>
      <c r="E11" s="5" t="s">
        <v>17</v>
      </c>
      <c r="F11" s="7" t="n">
        <v>2000</v>
      </c>
      <c r="G11" s="8" t="n">
        <f aca="false">D11*F11</f>
        <v>4000</v>
      </c>
      <c r="H11" s="9" t="s">
        <v>13</v>
      </c>
      <c r="I11" s="5" t="s">
        <v>33</v>
      </c>
      <c r="J11" s="10"/>
    </row>
    <row r="12" customFormat="false" ht="24.85" hidden="false" customHeight="false" outlineLevel="0" collapsed="false">
      <c r="A12" s="5" t="n">
        <v>8</v>
      </c>
      <c r="B12" s="5" t="s">
        <v>34</v>
      </c>
      <c r="C12" s="5" t="s">
        <v>35</v>
      </c>
      <c r="D12" s="6" t="n">
        <v>2</v>
      </c>
      <c r="E12" s="5" t="s">
        <v>17</v>
      </c>
      <c r="F12" s="7" t="n">
        <v>5000</v>
      </c>
      <c r="G12" s="8" t="n">
        <f aca="false">D12*F12</f>
        <v>10000</v>
      </c>
      <c r="H12" s="9" t="s">
        <v>13</v>
      </c>
      <c r="I12" s="5" t="s">
        <v>36</v>
      </c>
      <c r="J12" s="10"/>
    </row>
    <row r="13" customFormat="false" ht="23.85" hidden="false" customHeight="false" outlineLevel="0" collapsed="false">
      <c r="A13" s="5" t="n">
        <v>9</v>
      </c>
      <c r="B13" s="5" t="s">
        <v>37</v>
      </c>
      <c r="C13" s="5" t="s">
        <v>38</v>
      </c>
      <c r="D13" s="6" t="n">
        <v>3</v>
      </c>
      <c r="E13" s="5" t="s">
        <v>17</v>
      </c>
      <c r="F13" s="7" t="n">
        <v>2000</v>
      </c>
      <c r="G13" s="8" t="n">
        <f aca="false">D13*F13</f>
        <v>6000</v>
      </c>
      <c r="H13" s="9" t="s">
        <v>13</v>
      </c>
      <c r="I13" s="5" t="s">
        <v>39</v>
      </c>
      <c r="J13" s="10"/>
    </row>
    <row r="14" customFormat="false" ht="15" hidden="false" customHeight="false" outlineLevel="0" collapsed="false">
      <c r="A14" s="5" t="n">
        <v>10</v>
      </c>
      <c r="B14" s="5" t="s">
        <v>40</v>
      </c>
      <c r="C14" s="5" t="s">
        <v>41</v>
      </c>
      <c r="D14" s="6" t="n">
        <v>1</v>
      </c>
      <c r="E14" s="5" t="s">
        <v>17</v>
      </c>
      <c r="F14" s="7" t="n">
        <v>15000</v>
      </c>
      <c r="G14" s="8" t="n">
        <f aca="false">D14*F14</f>
        <v>15000</v>
      </c>
      <c r="H14" s="9" t="s">
        <v>13</v>
      </c>
      <c r="I14" s="5" t="s">
        <v>42</v>
      </c>
      <c r="J14" s="10"/>
    </row>
    <row r="16" customFormat="false" ht="15" hidden="false" customHeight="false" outlineLevel="0" collapsed="false">
      <c r="G16" s="11" t="n">
        <f aca="false">SUMIF(E5:E14,"Uzum*",G5:G14)</f>
        <v>195000</v>
      </c>
    </row>
    <row r="17" customFormat="false" ht="15" hidden="false" customHeight="false" outlineLevel="0" collapsed="false">
      <c r="G17" s="11" t="n">
        <f aca="false">SUMIF(E5:E14,"Microelectronica*",G5:G14)</f>
        <v>218000</v>
      </c>
    </row>
    <row r="18" customFormat="false" ht="15" hidden="false" customHeight="false" outlineLevel="0" collapsed="false">
      <c r="G18" s="12" t="n">
        <f aca="false">SUM(G5:G14)</f>
        <v>413000</v>
      </c>
      <c r="J18" s="0"/>
    </row>
    <row r="20" customFormat="false" ht="15" hidden="false" customHeight="false" outlineLevel="0" collapsed="false">
      <c r="A20" s="0"/>
      <c r="B20" s="0"/>
      <c r="C20" s="0"/>
      <c r="D20" s="0"/>
      <c r="E20" s="0"/>
    </row>
    <row r="21" customFormat="false" ht="15" hidden="false" customHeight="false" outlineLevel="0" collapsed="false">
      <c r="A21" s="0"/>
      <c r="B21" s="0"/>
      <c r="C21" s="0"/>
      <c r="D21" s="0"/>
      <c r="E21" s="0"/>
    </row>
    <row r="22" customFormat="false" ht="15" hidden="false" customHeight="false" outlineLevel="0" collapsed="false">
      <c r="A22" s="0"/>
      <c r="B22" s="0"/>
      <c r="C22" s="0"/>
      <c r="D22" s="0"/>
      <c r="E22" s="0"/>
    </row>
    <row r="23" customFormat="false" ht="15" hidden="false" customHeight="false" outlineLevel="0" collapsed="false">
      <c r="A23" s="0"/>
      <c r="B23" s="0"/>
      <c r="C23" s="0"/>
      <c r="D23" s="0"/>
      <c r="E23" s="0"/>
    </row>
    <row r="25" customFormat="false" ht="15" hidden="false" customHeight="false" outlineLevel="0" collapsed="false">
      <c r="A25" s="0"/>
      <c r="B25" s="0"/>
      <c r="C25" s="0"/>
      <c r="D25" s="0"/>
      <c r="E25" s="0"/>
    </row>
    <row r="26" customFormat="false" ht="15" hidden="false" customHeight="false" outlineLevel="0" collapsed="false">
      <c r="A26" s="0"/>
      <c r="B26" s="0"/>
      <c r="C26" s="0"/>
      <c r="D26" s="0"/>
      <c r="E26" s="0"/>
    </row>
    <row r="27" customFormat="false" ht="15" hidden="false" customHeight="false" outlineLevel="0" collapsed="false">
      <c r="A27" s="0"/>
      <c r="B27" s="0"/>
      <c r="C27" s="0"/>
      <c r="D27" s="0"/>
      <c r="E27" s="0"/>
    </row>
    <row r="28" customFormat="false" ht="15" hidden="false" customHeight="false" outlineLevel="0" collapsed="false">
      <c r="A28" s="0"/>
      <c r="B28" s="0"/>
      <c r="C28" s="0"/>
      <c r="D28" s="0"/>
      <c r="E28" s="0"/>
    </row>
    <row r="29" customFormat="false" ht="15" hidden="false" customHeight="false" outlineLevel="0" collapsed="false">
      <c r="A29" s="0"/>
      <c r="B29" s="0"/>
      <c r="C29" s="0"/>
      <c r="D29" s="0"/>
      <c r="E29" s="0"/>
    </row>
    <row r="30" customFormat="false" ht="15" hidden="false" customHeight="false" outlineLevel="0" collapsed="false">
      <c r="A30" s="0"/>
      <c r="B30" s="0"/>
      <c r="C30" s="0"/>
      <c r="D30" s="0"/>
      <c r="E30" s="0"/>
    </row>
    <row r="31" customFormat="false" ht="15" hidden="false" customHeight="false" outlineLevel="0" collapsed="false">
      <c r="A31" s="0"/>
      <c r="B31" s="0"/>
      <c r="C31" s="0"/>
      <c r="D31" s="0"/>
      <c r="E31" s="0"/>
    </row>
    <row r="32" customFormat="false" ht="15" hidden="false" customHeight="false" outlineLevel="0" collapsed="false">
      <c r="A32" s="0"/>
      <c r="B32" s="0"/>
      <c r="C32" s="0"/>
      <c r="D32" s="0"/>
      <c r="E32" s="0"/>
    </row>
    <row r="1048576" customFormat="false" ht="12.8" hidden="false" customHeight="false" outlineLevel="0" collapsed="false"/>
  </sheetData>
  <dataValidations count="1">
    <dataValidation allowBlank="true" errorStyle="stop" operator="between" showDropDown="false" showErrorMessage="false" showInputMessage="false" sqref="J5:J14" type="list">
      <formula1>"Yes,No,Not in stock"</formula1>
      <formula2>0</formula2>
    </dataValidation>
  </dataValidations>
  <hyperlinks>
    <hyperlink ref="H5" r:id="rId1" display="Open"/>
    <hyperlink ref="H6" r:id="rId2" display="Open"/>
    <hyperlink ref="H7" r:id="rId3" display="Open"/>
    <hyperlink ref="H8" r:id="rId4" display="Open"/>
    <hyperlink ref="H9" r:id="rId5" display="Open"/>
    <hyperlink ref="H10" r:id="rId6" display="Open"/>
    <hyperlink ref="H11" r:id="rId7" display="Open"/>
    <hyperlink ref="H12" r:id="rId8" display="Open"/>
    <hyperlink ref="H13" r:id="rId9" display="Open"/>
    <hyperlink ref="H14" r:id="rId10" display="Open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2026-10-05T04:33:58Z</dcterms:created>
  <dc:creator>openpyxl</dc:creator>
  <dc:description/>
  <dc:language>en-US</dc:language>
  <cp:lastModifiedBy/>
  <dcterms:modified xsi:type="dcterms:W3CDTF">2026-10-05T10:01:47Z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